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B47AA1-D399-49F9-8264-C630752E7B4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C10" i="1" l="1"/>
  <c r="D12" i="1" l="1"/>
  <c r="D24" i="1" s="1"/>
  <c r="E12" i="1"/>
  <c r="E24" i="1" s="1"/>
  <c r="F12" i="1"/>
  <c r="F24" i="1" s="1"/>
  <c r="C13" i="1"/>
  <c r="C14" i="1"/>
  <c r="C15" i="1"/>
  <c r="C16" i="1"/>
  <c r="C17" i="1"/>
  <c r="C18" i="1"/>
  <c r="C19" i="1"/>
  <c r="C20" i="1"/>
  <c r="C21" i="1"/>
  <c r="C22" i="1"/>
  <c r="C23" i="1"/>
  <c r="C11" i="1"/>
  <c r="C9" i="1"/>
  <c r="C12" i="1" l="1"/>
  <c r="C24" i="1" s="1"/>
</calcChain>
</file>

<file path=xl/sharedStrings.xml><?xml version="1.0" encoding="utf-8"?>
<sst xmlns="http://schemas.openxmlformats.org/spreadsheetml/2006/main" count="57" uniqueCount="48">
  <si>
    <t xml:space="preserve">1. Сведения о поступлениях и выплатах учреждения, формируемые бюджетными и автономными учреждениями </t>
  </si>
  <si>
    <t xml:space="preserve">Субсидии на финансовое обеспечение выполнения государственного (муниципального) задания </t>
  </si>
  <si>
    <t xml:space="preserve">Субсидии на иные цели </t>
  </si>
  <si>
    <t xml:space="preserve">Доходы от приносящей доход деятельности, компенсаций затрат (за исключением доходов от собственности), всего </t>
  </si>
  <si>
    <t>Раздел 2. Сведения о выплатах учреждения</t>
  </si>
  <si>
    <t>Наименование показателя</t>
  </si>
  <si>
    <t>Сумма выплат за отчетный период, всего</t>
  </si>
  <si>
    <t>за счет средств субсидии на выполнение государственного задания</t>
  </si>
  <si>
    <t>за счет средств субсидии на иные цели</t>
  </si>
  <si>
    <t>за счет средств по внебюджетной деятельности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</si>
  <si>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</si>
  <si>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</si>
  <si>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</si>
  <si>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 xml:space="preserve">из них: услуги связи </t>
  </si>
  <si>
    <t xml:space="preserve">транспортные услуги </t>
  </si>
  <si>
    <t xml:space="preserve">коммунальные услуги </t>
  </si>
  <si>
    <t>арендная плата за пользование имуществом</t>
  </si>
  <si>
    <t>работы, услуги по содержанию имущества</t>
  </si>
  <si>
    <t xml:space="preserve">прочие работы, услуги </t>
  </si>
  <si>
    <t xml:space="preserve">основные средства </t>
  </si>
  <si>
    <t>КОСГУ</t>
  </si>
  <si>
    <t>материальные запасы (341, 342, 343, 344, 345, 346, 349)</t>
  </si>
  <si>
    <t>4. Сведения о кредиторской задолженности и обязательствах учреждения</t>
  </si>
  <si>
    <t>Уплата налогов, сборов, прочих платежей в бюджет (за исключением взносов по обязательному социальному страхованию), всего (291, 295, 297)</t>
  </si>
  <si>
    <t>На начало года</t>
  </si>
  <si>
    <t>На конец года</t>
  </si>
  <si>
    <t>8. Сведения о счетах учреждения, открытых в кредитных организациях</t>
  </si>
  <si>
    <t>СЧЕТА:</t>
  </si>
  <si>
    <t xml:space="preserve"> Остаток средств на счете на начало года</t>
  </si>
  <si>
    <t xml:space="preserve"> Остаток средств на счете на конец года</t>
  </si>
  <si>
    <t>Уплата иных платежей</t>
  </si>
  <si>
    <t>ИТОГО</t>
  </si>
  <si>
    <t>Дата открытия лицевого счета</t>
  </si>
  <si>
    <t>Страхование</t>
  </si>
  <si>
    <t>Прочие несоциальные выплаты персоналу в денежной форме</t>
  </si>
  <si>
    <t>ЛБВ20806028-ДС26</t>
  </si>
  <si>
    <t>ЛБГ20806028-ДС26</t>
  </si>
  <si>
    <t>ЛБО20806055-ДС26</t>
  </si>
  <si>
    <t>Сведения о балансовой стоимости имущества</t>
  </si>
  <si>
    <t>На начало отчетного года, руб</t>
  </si>
  <si>
    <t>На конец отчетного года, руб</t>
  </si>
  <si>
    <t>Балансовая стоимость недвижимого имущества, ВСЕГО, из них:</t>
  </si>
  <si>
    <t xml:space="preserve">   недвижимого имущества, переданного в аренду</t>
  </si>
  <si>
    <t xml:space="preserve"> - </t>
  </si>
  <si>
    <t xml:space="preserve">   недвижимого имущества, переданного в безвозмездное пользование</t>
  </si>
  <si>
    <t>Балансовая стоимость движимого имущества, ВСЕГО, из них:</t>
  </si>
  <si>
    <t xml:space="preserve">   движимого имущества, переданного в аренду</t>
  </si>
  <si>
    <t xml:space="preserve">   движимого имущества, переданного в безвозмездное пользование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</si>
</sst>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 Cyr"/>
    </font>
    <font>
      <sz val="8"/>
      <name val="Arial Cyr"/>
    </font>
    <font>
      <b/>
      <sz val="11"/>
      <name val="Times New Roman"/>
      <family val="1"/>
    </font>
    <font>
      <sz val="11"/>
      <name val="Times New Roman"/>
      <family val="1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1C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0" xfId="0" applyFill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2" borderId="0" xfId="0" applyFill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vertical="top" wrapText="1"/>
    </xf>
    <xf numFmtId="4" fontId="0" fillId="0" borderId="1" xfId="0" applyNumberFormat="1" applyBorder="1"/>
    <xf numFmtId="49" fontId="2" fillId="0" borderId="2" xfId="0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2" borderId="1" xfId="0" applyNumberFormat="1" applyFill="1" applyBorder="1"/>
    <xf numFmtId="0" fontId="0" fillId="3" borderId="1" xfId="0" applyFill="1" applyBorder="1" applyAlignment="1">
      <alignment vertical="top" wrapText="1"/>
    </xf>
    <xf numFmtId="49" fontId="4" fillId="0" borderId="2" xfId="0" applyNumberFormat="1" applyFont="1" applyBorder="1" applyAlignment="1">
      <alignment horizontal="left" vertical="center" wrapText="1"/>
    </xf>
    <xf numFmtId="4" fontId="0" fillId="3" borderId="1" xfId="0" applyNumberFormat="1" applyFill="1" applyBorder="1"/>
    <xf numFmtId="49" fontId="3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" fontId="7" fillId="4" borderId="3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/>
    </xf>
    <xf numFmtId="4" fontId="0" fillId="4" borderId="1" xfId="0" applyNumberFormat="1" applyFill="1" applyBorder="1"/>
    <xf numFmtId="49" fontId="1" fillId="0" borderId="1" xfId="0" applyNumberFormat="1" applyFont="1" applyBorder="1" applyAlignment="1">
      <alignment wrapText="1"/>
    </xf>
    <xf numFmtId="4" fontId="1" fillId="0" borderId="1" xfId="0" applyNumberFormat="1" applyFont="1" applyBorder="1"/>
    <xf numFmtId="49" fontId="5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selection activeCell="F23" sqref="F23"/>
    </sheetView>
  </sheetViews>
  <sheetFormatPr defaultRowHeight="15" x14ac:dyDescent="0.25"/>
  <cols>
    <col min="1" max="1" width="69.5703125" customWidth="1"/>
    <col min="2" max="2" width="18.7109375" customWidth="1"/>
    <col min="3" max="3" width="17.7109375" customWidth="1"/>
    <col min="4" max="4" width="18.7109375" customWidth="1"/>
    <col min="5" max="5" width="21.140625" customWidth="1"/>
    <col min="6" max="6" width="17.42578125" customWidth="1"/>
  </cols>
  <sheetData>
    <row r="1" spans="1:15" x14ac:dyDescent="0.25">
      <c r="A1" s="2" t="s">
        <v>0</v>
      </c>
      <c r="B1" s="2"/>
      <c r="C1" s="2"/>
      <c r="D1" s="2"/>
    </row>
    <row r="2" spans="1:15" ht="37.5" customHeight="1" x14ac:dyDescent="0.25">
      <c r="A2" s="3" t="s">
        <v>3</v>
      </c>
      <c r="B2" s="11">
        <v>3268521.71</v>
      </c>
    </row>
    <row r="3" spans="1:15" ht="35.25" customHeight="1" x14ac:dyDescent="0.25">
      <c r="A3" s="3" t="s">
        <v>1</v>
      </c>
      <c r="B3" s="11">
        <v>22662861.93</v>
      </c>
    </row>
    <row r="4" spans="1:15" ht="18.75" customHeight="1" x14ac:dyDescent="0.25">
      <c r="A4" s="3" t="s">
        <v>2</v>
      </c>
      <c r="B4" s="11">
        <v>1981181.19</v>
      </c>
    </row>
    <row r="5" spans="1:15" x14ac:dyDescent="0.25">
      <c r="A5" s="27" t="s">
        <v>31</v>
      </c>
      <c r="B5" s="28">
        <f>B2+B3+B4</f>
        <v>27912564.830000002</v>
      </c>
    </row>
    <row r="7" spans="1:15" x14ac:dyDescent="0.25">
      <c r="A7" s="2" t="s">
        <v>4</v>
      </c>
      <c r="B7" s="2"/>
    </row>
    <row r="8" spans="1:15" ht="75" x14ac:dyDescent="0.25">
      <c r="A8" s="7" t="s">
        <v>5</v>
      </c>
      <c r="B8" s="7" t="s">
        <v>20</v>
      </c>
      <c r="C8" s="8" t="s">
        <v>6</v>
      </c>
      <c r="D8" s="8" t="s">
        <v>9</v>
      </c>
      <c r="E8" s="9" t="s">
        <v>7</v>
      </c>
      <c r="F8" s="8" t="s">
        <v>8</v>
      </c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4" t="s">
        <v>10</v>
      </c>
      <c r="B9" s="4">
        <v>211</v>
      </c>
      <c r="C9" s="17">
        <f>D9+E9+F9</f>
        <v>17353347.780000001</v>
      </c>
      <c r="D9" s="17">
        <v>455316.86</v>
      </c>
      <c r="E9" s="17">
        <v>15412780.390000001</v>
      </c>
      <c r="F9" s="17">
        <v>1485250.53</v>
      </c>
    </row>
    <row r="10" spans="1:15" x14ac:dyDescent="0.25">
      <c r="A10" s="21" t="s">
        <v>34</v>
      </c>
      <c r="B10" s="4">
        <v>212</v>
      </c>
      <c r="C10" s="17">
        <f>D10+E10+F10</f>
        <v>0</v>
      </c>
      <c r="D10" s="17"/>
      <c r="E10" s="17">
        <v>0</v>
      </c>
      <c r="F10" s="17">
        <v>0</v>
      </c>
    </row>
    <row r="11" spans="1:15" x14ac:dyDescent="0.25">
      <c r="A11" s="4" t="s">
        <v>11</v>
      </c>
      <c r="B11" s="4">
        <v>213</v>
      </c>
      <c r="C11" s="17">
        <f>D11+E11+F11</f>
        <v>5083825.57</v>
      </c>
      <c r="D11" s="17">
        <v>11597.54</v>
      </c>
      <c r="E11" s="17">
        <v>4623682.37</v>
      </c>
      <c r="F11" s="17">
        <v>448545.66</v>
      </c>
    </row>
    <row r="12" spans="1:15" x14ac:dyDescent="0.25">
      <c r="A12" s="4" t="s">
        <v>12</v>
      </c>
      <c r="B12" s="4"/>
      <c r="C12" s="17">
        <f>C13+C14+C15+C16+C17+C18+C19+C20+C21</f>
        <v>5046435.4700000007</v>
      </c>
      <c r="D12" s="17">
        <f t="shared" ref="D12:F12" si="0">D13+D14+D15+D16+D17+D18+D19+D20+D21</f>
        <v>2816412.29</v>
      </c>
      <c r="E12" s="17">
        <f t="shared" si="0"/>
        <v>2182638.1800000002</v>
      </c>
      <c r="F12" s="17">
        <f t="shared" si="0"/>
        <v>47385</v>
      </c>
    </row>
    <row r="13" spans="1:15" x14ac:dyDescent="0.25">
      <c r="A13" s="4" t="s">
        <v>13</v>
      </c>
      <c r="B13" s="4">
        <v>221</v>
      </c>
      <c r="C13" s="20">
        <f t="shared" ref="C13:C23" si="1">D13+E13+F13</f>
        <v>3949.23</v>
      </c>
      <c r="D13" s="13"/>
      <c r="E13" s="13">
        <v>3949.23</v>
      </c>
      <c r="F13" s="13"/>
    </row>
    <row r="14" spans="1:15" x14ac:dyDescent="0.25">
      <c r="A14" s="4" t="s">
        <v>14</v>
      </c>
      <c r="B14" s="4">
        <v>222</v>
      </c>
      <c r="C14" s="20">
        <f t="shared" si="1"/>
        <v>0</v>
      </c>
      <c r="D14" s="13"/>
      <c r="E14" s="13"/>
      <c r="F14" s="13"/>
    </row>
    <row r="15" spans="1:15" x14ac:dyDescent="0.25">
      <c r="A15" s="4" t="s">
        <v>15</v>
      </c>
      <c r="B15" s="4">
        <v>223</v>
      </c>
      <c r="C15" s="20">
        <f t="shared" si="1"/>
        <v>1246322.92</v>
      </c>
      <c r="D15" s="13"/>
      <c r="E15" s="13">
        <v>1246322.92</v>
      </c>
      <c r="F15" s="13">
        <v>0</v>
      </c>
    </row>
    <row r="16" spans="1:15" x14ac:dyDescent="0.25">
      <c r="A16" s="4" t="s">
        <v>16</v>
      </c>
      <c r="B16" s="4">
        <v>224</v>
      </c>
      <c r="C16" s="20">
        <f t="shared" si="1"/>
        <v>0</v>
      </c>
      <c r="D16" s="13"/>
      <c r="E16" s="13"/>
      <c r="F16" s="13"/>
    </row>
    <row r="17" spans="1:6" x14ac:dyDescent="0.25">
      <c r="A17" s="4" t="s">
        <v>17</v>
      </c>
      <c r="B17" s="4">
        <v>225</v>
      </c>
      <c r="C17" s="20">
        <f t="shared" si="1"/>
        <v>252379.62</v>
      </c>
      <c r="D17" s="13"/>
      <c r="E17" s="13">
        <v>252379.62</v>
      </c>
      <c r="F17" s="13"/>
    </row>
    <row r="18" spans="1:6" x14ac:dyDescent="0.25">
      <c r="A18" s="4" t="s">
        <v>18</v>
      </c>
      <c r="B18" s="4">
        <v>226</v>
      </c>
      <c r="C18" s="20">
        <f t="shared" si="1"/>
        <v>3472758.7</v>
      </c>
      <c r="D18" s="13">
        <v>2792772.29</v>
      </c>
      <c r="E18" s="13">
        <v>679986.41</v>
      </c>
      <c r="F18" s="13">
        <v>0</v>
      </c>
    </row>
    <row r="19" spans="1:6" x14ac:dyDescent="0.25">
      <c r="A19" s="19" t="s">
        <v>33</v>
      </c>
      <c r="B19" s="4">
        <v>227</v>
      </c>
      <c r="C19" s="20">
        <f t="shared" si="1"/>
        <v>0</v>
      </c>
      <c r="D19" s="13"/>
      <c r="E19" s="13"/>
      <c r="F19" s="13"/>
    </row>
    <row r="20" spans="1:6" x14ac:dyDescent="0.25">
      <c r="A20" s="4" t="s">
        <v>19</v>
      </c>
      <c r="B20" s="4">
        <v>310</v>
      </c>
      <c r="C20" s="20">
        <f t="shared" si="1"/>
        <v>0</v>
      </c>
      <c r="D20" s="13"/>
      <c r="E20" s="13"/>
      <c r="F20" s="13">
        <v>0</v>
      </c>
    </row>
    <row r="21" spans="1:6" ht="16.5" customHeight="1" x14ac:dyDescent="0.25">
      <c r="A21" s="4" t="s">
        <v>21</v>
      </c>
      <c r="B21" s="4">
        <v>340</v>
      </c>
      <c r="C21" s="20">
        <f t="shared" si="1"/>
        <v>71025</v>
      </c>
      <c r="D21" s="13">
        <v>23640</v>
      </c>
      <c r="E21" s="13"/>
      <c r="F21" s="13">
        <v>47385</v>
      </c>
    </row>
    <row r="22" spans="1:6" ht="33.75" customHeight="1" x14ac:dyDescent="0.25">
      <c r="A22" s="6" t="s">
        <v>23</v>
      </c>
      <c r="B22" s="18">
        <v>290</v>
      </c>
      <c r="C22" s="17">
        <f t="shared" si="1"/>
        <v>127880</v>
      </c>
      <c r="D22" s="17"/>
      <c r="E22" s="17">
        <v>127880</v>
      </c>
      <c r="F22" s="17">
        <v>0</v>
      </c>
    </row>
    <row r="23" spans="1:6" ht="13.5" customHeight="1" x14ac:dyDescent="0.25">
      <c r="A23" s="6" t="s">
        <v>30</v>
      </c>
      <c r="B23" s="18">
        <v>241</v>
      </c>
      <c r="C23" s="17">
        <f t="shared" si="1"/>
        <v>158224.4</v>
      </c>
      <c r="D23" s="17"/>
      <c r="E23" s="17">
        <v>158224.4</v>
      </c>
      <c r="F23" s="17"/>
    </row>
    <row r="24" spans="1:6" ht="13.5" customHeight="1" x14ac:dyDescent="0.25">
      <c r="A24" s="12" t="s">
        <v>31</v>
      </c>
      <c r="B24" s="6"/>
      <c r="C24" s="13">
        <f>C9+C10+C11+C12+C22+C23</f>
        <v>27769713.219999999</v>
      </c>
      <c r="D24" s="13">
        <f t="shared" ref="D24:F24" si="2">D9+D10+D11+D12+D22</f>
        <v>3283326.69</v>
      </c>
      <c r="E24" s="13">
        <f>E9+E10+E11+E12+E22+E23</f>
        <v>22505205.34</v>
      </c>
      <c r="F24" s="13">
        <f t="shared" si="2"/>
        <v>1981181.19</v>
      </c>
    </row>
    <row r="25" spans="1:6" x14ac:dyDescent="0.25">
      <c r="A25" s="2" t="s">
        <v>22</v>
      </c>
      <c r="B25" s="2"/>
    </row>
    <row r="26" spans="1:6" x14ac:dyDescent="0.25">
      <c r="A26" s="5" t="s">
        <v>24</v>
      </c>
      <c r="B26" s="4" t="s">
        <v>25</v>
      </c>
      <c r="C26" s="1"/>
      <c r="D26" s="1"/>
      <c r="E26" s="1"/>
      <c r="F26" s="1"/>
    </row>
    <row r="27" spans="1:6" x14ac:dyDescent="0.25">
      <c r="A27" s="11">
        <v>1787.12</v>
      </c>
      <c r="B27" s="11">
        <v>0</v>
      </c>
      <c r="C27" s="1"/>
      <c r="D27" s="1"/>
      <c r="E27" s="1"/>
      <c r="F27" s="1"/>
    </row>
    <row r="28" spans="1:6" x14ac:dyDescent="0.25">
      <c r="A28" s="11"/>
      <c r="B28" s="11"/>
      <c r="C28" s="1"/>
      <c r="D28" s="1"/>
      <c r="E28" s="1"/>
      <c r="F28" s="1"/>
    </row>
    <row r="29" spans="1:6" x14ac:dyDescent="0.25">
      <c r="A29" s="10" t="s">
        <v>26</v>
      </c>
      <c r="B29" s="5"/>
    </row>
    <row r="30" spans="1:6" ht="45" x14ac:dyDescent="0.25">
      <c r="A30" s="8" t="s">
        <v>27</v>
      </c>
      <c r="B30" s="9" t="s">
        <v>32</v>
      </c>
      <c r="C30" s="8" t="s">
        <v>28</v>
      </c>
      <c r="D30" s="8" t="s">
        <v>29</v>
      </c>
    </row>
    <row r="31" spans="1:6" x14ac:dyDescent="0.25">
      <c r="A31" s="14" t="s">
        <v>35</v>
      </c>
      <c r="B31" s="15">
        <v>40543</v>
      </c>
      <c r="C31" s="13">
        <v>58154.43</v>
      </c>
      <c r="D31" s="13">
        <v>43349.45</v>
      </c>
    </row>
    <row r="32" spans="1:6" x14ac:dyDescent="0.25">
      <c r="A32" s="14" t="s">
        <v>36</v>
      </c>
      <c r="B32" s="15">
        <v>40543</v>
      </c>
      <c r="C32" s="13">
        <v>335833.01</v>
      </c>
      <c r="D32" s="13">
        <v>493489.6</v>
      </c>
    </row>
    <row r="33" spans="1:4" x14ac:dyDescent="0.25">
      <c r="A33" s="14" t="s">
        <v>37</v>
      </c>
      <c r="B33" s="15">
        <v>40668</v>
      </c>
      <c r="C33" s="13">
        <v>0</v>
      </c>
      <c r="D33" s="13">
        <v>0</v>
      </c>
    </row>
    <row r="34" spans="1:4" x14ac:dyDescent="0.25">
      <c r="A34" s="4"/>
      <c r="B34" s="16"/>
      <c r="C34" s="4"/>
      <c r="D34" s="1"/>
    </row>
    <row r="36" spans="1:4" x14ac:dyDescent="0.25">
      <c r="A36" s="29" t="s">
        <v>38</v>
      </c>
      <c r="B36" s="29"/>
      <c r="C36" s="29"/>
    </row>
    <row r="37" spans="1:4" ht="45" x14ac:dyDescent="0.25">
      <c r="A37" s="22" t="s">
        <v>5</v>
      </c>
      <c r="B37" s="22" t="s">
        <v>39</v>
      </c>
      <c r="C37" s="22" t="s">
        <v>40</v>
      </c>
    </row>
    <row r="38" spans="1:4" x14ac:dyDescent="0.25">
      <c r="A38" s="23" t="s">
        <v>41</v>
      </c>
      <c r="B38" s="24">
        <v>10526683.800000001</v>
      </c>
      <c r="C38" s="24">
        <v>10526683.800000001</v>
      </c>
    </row>
    <row r="39" spans="1:4" x14ac:dyDescent="0.25">
      <c r="A39" s="23" t="s">
        <v>42</v>
      </c>
      <c r="B39" s="25" t="s">
        <v>43</v>
      </c>
      <c r="C39" s="25" t="s">
        <v>43</v>
      </c>
    </row>
    <row r="40" spans="1:4" x14ac:dyDescent="0.25">
      <c r="A40" s="23" t="s">
        <v>44</v>
      </c>
      <c r="B40" s="25" t="s">
        <v>43</v>
      </c>
      <c r="C40" s="25" t="s">
        <v>43</v>
      </c>
    </row>
    <row r="41" spans="1:4" x14ac:dyDescent="0.25">
      <c r="A41" s="23" t="s">
        <v>45</v>
      </c>
      <c r="B41" s="26">
        <v>3164221.13</v>
      </c>
      <c r="C41" s="26">
        <v>3130078.5100000002</v>
      </c>
    </row>
    <row r="42" spans="1:4" x14ac:dyDescent="0.25">
      <c r="A42" s="23" t="s">
        <v>46</v>
      </c>
      <c r="B42" s="25" t="s">
        <v>43</v>
      </c>
      <c r="C42" s="25" t="s">
        <v>43</v>
      </c>
    </row>
    <row r="43" spans="1:4" x14ac:dyDescent="0.25">
      <c r="A43" s="23" t="s">
        <v>47</v>
      </c>
      <c r="B43" s="25" t="s">
        <v>43</v>
      </c>
      <c r="C43" s="25" t="s">
        <v>43</v>
      </c>
    </row>
  </sheetData>
  <mergeCells count="1">
    <mergeCell ref="A36:C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uchet</dc:creator>
  <cp:lastModifiedBy>Дюймовочка</cp:lastModifiedBy>
  <dcterms:created xsi:type="dcterms:W3CDTF">2023-11-20T06:50:44Z</dcterms:created>
  <dcterms:modified xsi:type="dcterms:W3CDTF">2025-09-15T10:01:50Z</dcterms:modified>
</cp:coreProperties>
</file>